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19668" windowHeight="56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3" i="1" s="1"/>
  <c r="J19" i="1"/>
  <c r="J18" i="1"/>
  <c r="J17" i="1"/>
  <c r="J15" i="1"/>
  <c r="J13" i="1"/>
  <c r="J7" i="1"/>
  <c r="J5" i="1"/>
  <c r="J6" i="1"/>
  <c r="J3" i="1"/>
</calcChain>
</file>

<file path=xl/sharedStrings.xml><?xml version="1.0" encoding="utf-8"?>
<sst xmlns="http://schemas.openxmlformats.org/spreadsheetml/2006/main" count="71" uniqueCount="27">
  <si>
    <t>Motif</t>
  </si>
  <si>
    <t>Zigzags</t>
  </si>
  <si>
    <t>Arceaux</t>
  </si>
  <si>
    <t>Cercles concentriques</t>
  </si>
  <si>
    <t>Continu horizontal</t>
  </si>
  <si>
    <t>Mamelons</t>
  </si>
  <si>
    <t>Panneaux</t>
  </si>
  <si>
    <t>Points</t>
  </si>
  <si>
    <t>Traits obliques</t>
  </si>
  <si>
    <t>Traits verticaux</t>
  </si>
  <si>
    <t>Total</t>
  </si>
  <si>
    <t>Cannelures</t>
  </si>
  <si>
    <t>Cannelures fines</t>
  </si>
  <si>
    <t>Cannelures très fines</t>
  </si>
  <si>
    <t>Cannelures larges</t>
  </si>
  <si>
    <t>Pincé</t>
  </si>
  <si>
    <t>Incisions</t>
  </si>
  <si>
    <t>Peigne mousse</t>
  </si>
  <si>
    <t>Cannelures légères</t>
  </si>
  <si>
    <t>Impressions</t>
  </si>
  <si>
    <t>Total motif</t>
  </si>
  <si>
    <t>Phase</t>
  </si>
  <si>
    <t>Technique</t>
  </si>
  <si>
    <t>Cercles</t>
  </si>
  <si>
    <t>Total %</t>
  </si>
  <si>
    <t>Total motif %</t>
  </si>
  <si>
    <t>Cannelures légères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</si>
</sst>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0"/>
      <color theme="1"/>
      <name val="Times New Roman"/>
      <family val="1"/>
    </font>
    <font>
      <sz val="8"/>
      <color theme="1"/>
      <name val="Times New Roman"/>
      <family val="2"/>
    </font>
    <font>
      <b/>
      <sz val="8"/>
      <color theme="1"/>
      <name val="Times New Roman"/>
      <family val="2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49" xfId="0" applyBorder="1"/>
    <xf numFmtId="0" fontId="0" fillId="0" borderId="65" xfId="0" applyBorder="1"/>
    <xf numFmtId="0" fontId="3" fillId="0" borderId="41" xfId="0" applyFont="1" applyBorder="1"/>
    <xf numFmtId="0" fontId="3" fillId="0" borderId="43" xfId="0" applyFont="1" applyBorder="1"/>
    <xf numFmtId="0" fontId="3" fillId="0" borderId="35" xfId="0" applyFont="1" applyBorder="1" applyAlignment="1">
      <alignment horizontal="center"/>
    </xf>
    <xf numFmtId="0" fontId="3" fillId="0" borderId="40" xfId="0" applyFont="1" applyBorder="1"/>
    <xf numFmtId="0" fontId="3" fillId="0" borderId="29" xfId="0" applyFont="1" applyBorder="1" applyAlignment="1">
      <alignment horizontal="center"/>
    </xf>
    <xf numFmtId="0" fontId="3" fillId="0" borderId="39" xfId="0" applyFont="1" applyBorder="1"/>
    <xf numFmtId="0" fontId="3" fillId="0" borderId="37" xfId="0" applyFont="1" applyBorder="1"/>
    <xf numFmtId="0" fontId="3" fillId="0" borderId="42" xfId="0" applyFont="1" applyBorder="1"/>
    <xf numFmtId="0" fontId="3" fillId="0" borderId="38" xfId="0" applyFont="1" applyBorder="1"/>
    <xf numFmtId="0" fontId="3" fillId="0" borderId="4" xfId="0" applyFont="1" applyBorder="1"/>
    <xf numFmtId="0" fontId="3" fillId="0" borderId="9" xfId="0" applyFont="1" applyBorder="1"/>
    <xf numFmtId="0" fontId="3" fillId="0" borderId="21" xfId="0" applyFont="1" applyBorder="1"/>
    <xf numFmtId="0" fontId="3" fillId="0" borderId="18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15" xfId="0" applyFont="1" applyBorder="1"/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41" xfId="0" applyNumberFormat="1" applyFont="1" applyBorder="1" applyAlignment="1">
      <alignment horizontal="center"/>
    </xf>
    <xf numFmtId="0" fontId="4" fillId="0" borderId="59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/>
    </xf>
    <xf numFmtId="0" fontId="4" fillId="0" borderId="60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0" xfId="0" applyNumberFormat="1" applyFont="1" applyBorder="1" applyAlignment="1">
      <alignment horizontal="center"/>
    </xf>
    <xf numFmtId="0" fontId="3" fillId="0" borderId="40" xfId="0" applyNumberFormat="1" applyFont="1" applyBorder="1" applyAlignment="1">
      <alignment horizontal="center"/>
    </xf>
    <xf numFmtId="0" fontId="4" fillId="0" borderId="61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39" xfId="0" applyNumberFormat="1" applyFont="1" applyBorder="1" applyAlignment="1">
      <alignment horizontal="center"/>
    </xf>
    <xf numFmtId="0" fontId="4" fillId="0" borderId="5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3" fillId="0" borderId="37" xfId="0" applyNumberFormat="1" applyFont="1" applyBorder="1" applyAlignment="1">
      <alignment horizontal="center"/>
    </xf>
    <xf numFmtId="0" fontId="4" fillId="0" borderId="62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42" xfId="0" applyNumberFormat="1" applyFont="1" applyBorder="1" applyAlignment="1">
      <alignment horizontal="center"/>
    </xf>
    <xf numFmtId="0" fontId="4" fillId="0" borderId="63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/>
    </xf>
    <xf numFmtId="0" fontId="3" fillId="0" borderId="38" xfId="0" applyNumberFormat="1" applyFont="1" applyBorder="1" applyAlignment="1">
      <alignment horizontal="center"/>
    </xf>
    <xf numFmtId="0" fontId="4" fillId="0" borderId="64" xfId="0" applyNumberFormat="1" applyFont="1" applyBorder="1" applyAlignment="1">
      <alignment horizontal="center"/>
    </xf>
    <xf numFmtId="0" fontId="4" fillId="0" borderId="53" xfId="0" applyNumberFormat="1" applyFont="1" applyBorder="1" applyAlignment="1">
      <alignment horizontal="center"/>
    </xf>
    <xf numFmtId="0" fontId="4" fillId="0" borderId="54" xfId="0" applyNumberFormat="1" applyFont="1" applyBorder="1" applyAlignment="1">
      <alignment horizontal="center"/>
    </xf>
    <xf numFmtId="0" fontId="4" fillId="0" borderId="51" xfId="0" applyNumberFormat="1" applyFont="1" applyBorder="1" applyAlignment="1">
      <alignment horizontal="center"/>
    </xf>
    <xf numFmtId="0" fontId="4" fillId="0" borderId="58" xfId="0" applyNumberFormat="1" applyFont="1" applyBorder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/>
    </xf>
    <xf numFmtId="164" fontId="5" fillId="0" borderId="55" xfId="1" applyNumberFormat="1" applyFont="1" applyBorder="1" applyAlignment="1">
      <alignment horizontal="center" vertical="center"/>
    </xf>
    <xf numFmtId="0" fontId="0" fillId="0" borderId="65" xfId="0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164" fontId="3" fillId="0" borderId="41" xfId="1" applyNumberFormat="1" applyFont="1" applyBorder="1" applyAlignment="1">
      <alignment horizontal="center"/>
    </xf>
    <xf numFmtId="164" fontId="4" fillId="0" borderId="59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64" fontId="3" fillId="0" borderId="43" xfId="1" applyNumberFormat="1" applyFont="1" applyBorder="1" applyAlignment="1">
      <alignment horizontal="center"/>
    </xf>
    <xf numFmtId="164" fontId="4" fillId="0" borderId="60" xfId="1" applyNumberFormat="1" applyFont="1" applyBorder="1" applyAlignment="1">
      <alignment horizontal="center"/>
    </xf>
    <xf numFmtId="164" fontId="3" fillId="0" borderId="19" xfId="1" applyNumberFormat="1" applyFont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4" fillId="0" borderId="61" xfId="1" applyNumberFormat="1" applyFont="1" applyBorder="1" applyAlignment="1">
      <alignment horizontal="center"/>
    </xf>
    <xf numFmtId="164" fontId="3" fillId="0" borderId="16" xfId="1" applyNumberFormat="1" applyFont="1" applyBorder="1" applyAlignment="1">
      <alignment horizontal="center"/>
    </xf>
    <xf numFmtId="164" fontId="3" fillId="0" borderId="17" xfId="1" applyNumberFormat="1" applyFont="1" applyBorder="1" applyAlignment="1">
      <alignment horizontal="center"/>
    </xf>
    <xf numFmtId="164" fontId="3" fillId="0" borderId="39" xfId="1" applyNumberFormat="1" applyFont="1" applyBorder="1" applyAlignment="1">
      <alignment horizontal="center"/>
    </xf>
    <xf numFmtId="1" fontId="4" fillId="0" borderId="52" xfId="1" applyNumberFormat="1" applyFont="1" applyBorder="1" applyAlignment="1">
      <alignment horizontal="center"/>
    </xf>
    <xf numFmtId="1" fontId="3" fillId="0" borderId="10" xfId="1" applyNumberFormat="1" applyFont="1" applyBorder="1" applyAlignment="1">
      <alignment horizontal="center"/>
    </xf>
    <xf numFmtId="164" fontId="3" fillId="0" borderId="11" xfId="1" applyNumberFormat="1" applyFont="1" applyBorder="1" applyAlignment="1">
      <alignment horizontal="center"/>
    </xf>
    <xf numFmtId="1" fontId="3" fillId="0" borderId="11" xfId="1" applyNumberFormat="1" applyFont="1" applyBorder="1" applyAlignment="1">
      <alignment horizontal="center"/>
    </xf>
    <xf numFmtId="164" fontId="3" fillId="0" borderId="37" xfId="1" applyNumberFormat="1" applyFont="1" applyBorder="1" applyAlignment="1">
      <alignment horizontal="center"/>
    </xf>
    <xf numFmtId="1" fontId="4" fillId="0" borderId="62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1" fontId="3" fillId="0" borderId="42" xfId="1" applyNumberFormat="1" applyFont="1" applyBorder="1" applyAlignment="1">
      <alignment horizontal="center"/>
    </xf>
    <xf numFmtId="164" fontId="4" fillId="0" borderId="63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" fontId="4" fillId="0" borderId="63" xfId="1" applyNumberFormat="1" applyFont="1" applyBorder="1" applyAlignment="1">
      <alignment horizontal="center"/>
    </xf>
    <xf numFmtId="164" fontId="3" fillId="0" borderId="13" xfId="1" applyNumberFormat="1" applyFont="1" applyBorder="1" applyAlignment="1">
      <alignment horizontal="center"/>
    </xf>
    <xf numFmtId="164" fontId="3" fillId="0" borderId="14" xfId="1" applyNumberFormat="1" applyFont="1" applyBorder="1" applyAlignment="1">
      <alignment horizontal="center"/>
    </xf>
    <xf numFmtId="164" fontId="3" fillId="0" borderId="38" xfId="1" applyNumberFormat="1" applyFont="1" applyBorder="1" applyAlignment="1">
      <alignment horizontal="center"/>
    </xf>
    <xf numFmtId="164" fontId="4" fillId="0" borderId="64" xfId="1" applyNumberFormat="1" applyFont="1" applyBorder="1" applyAlignment="1">
      <alignment horizontal="center"/>
    </xf>
    <xf numFmtId="164" fontId="3" fillId="0" borderId="10" xfId="1" applyNumberFormat="1" applyFont="1" applyBorder="1" applyAlignment="1">
      <alignment horizontal="center"/>
    </xf>
    <xf numFmtId="164" fontId="4" fillId="0" borderId="62" xfId="1" applyNumberFormat="1" applyFont="1" applyBorder="1" applyAlignment="1">
      <alignment horizontal="center"/>
    </xf>
    <xf numFmtId="1" fontId="3" fillId="0" borderId="17" xfId="1" applyNumberFormat="1" applyFont="1" applyBorder="1" applyAlignment="1">
      <alignment horizontal="center"/>
    </xf>
    <xf numFmtId="164" fontId="4" fillId="0" borderId="52" xfId="1" applyNumberFormat="1" applyFont="1" applyBorder="1" applyAlignment="1">
      <alignment horizontal="center"/>
    </xf>
    <xf numFmtId="1" fontId="3" fillId="0" borderId="3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9" fontId="2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164" fontId="5" fillId="0" borderId="57" xfId="1" applyNumberFormat="1" applyFont="1" applyBorder="1" applyAlignment="1">
      <alignment horizontal="center" vertical="center"/>
    </xf>
    <xf numFmtId="164" fontId="5" fillId="0" borderId="58" xfId="1" applyNumberFormat="1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164" fontId="5" fillId="0" borderId="61" xfId="1" applyNumberFormat="1" applyFont="1" applyBorder="1" applyAlignment="1">
      <alignment horizontal="center" vertical="center"/>
    </xf>
    <xf numFmtId="1" fontId="5" fillId="0" borderId="57" xfId="1" applyNumberFormat="1" applyFont="1" applyBorder="1" applyAlignment="1">
      <alignment horizontal="center" vertical="center"/>
    </xf>
    <xf numFmtId="1" fontId="5" fillId="0" borderId="58" xfId="1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/>
    </xf>
    <xf numFmtId="0" fontId="4" fillId="0" borderId="48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Zeros="0" tabSelected="1" zoomScaleNormal="100" workbookViewId="0">
      <selection activeCell="B19" sqref="B19"/>
    </sheetView>
  </sheetViews>
  <sheetFormatPr baseColWidth="10" defaultColWidth="11.6640625" defaultRowHeight="13.2" x14ac:dyDescent="0.25"/>
  <cols>
    <col min="1" max="1" width="13.88671875" bestFit="1" customWidth="1"/>
    <col min="2" max="2" width="13.21875" bestFit="1" customWidth="1"/>
    <col min="3" max="8" width="4.77734375" style="99" customWidth="1"/>
    <col min="9" max="9" width="5.33203125" style="99" bestFit="1" customWidth="1"/>
    <col min="10" max="10" width="11.6640625" style="101" customWidth="1"/>
  </cols>
  <sheetData>
    <row r="1" spans="1:10" s="1" customFormat="1" x14ac:dyDescent="0.25">
      <c r="A1" s="118" t="s">
        <v>0</v>
      </c>
      <c r="B1" s="116" t="s">
        <v>22</v>
      </c>
      <c r="C1" s="135" t="s">
        <v>21</v>
      </c>
      <c r="D1" s="136"/>
      <c r="E1" s="136"/>
      <c r="F1" s="136"/>
      <c r="G1" s="136"/>
      <c r="H1" s="136"/>
      <c r="I1" s="114" t="s">
        <v>10</v>
      </c>
      <c r="J1" s="116" t="s">
        <v>20</v>
      </c>
    </row>
    <row r="2" spans="1:10" s="1" customFormat="1" ht="13.8" thickBot="1" x14ac:dyDescent="0.3">
      <c r="A2" s="119"/>
      <c r="B2" s="117"/>
      <c r="C2" s="20">
        <v>1</v>
      </c>
      <c r="D2" s="21">
        <v>2</v>
      </c>
      <c r="E2" s="21">
        <v>3</v>
      </c>
      <c r="F2" s="21">
        <v>4</v>
      </c>
      <c r="G2" s="21">
        <v>5</v>
      </c>
      <c r="H2" s="22">
        <v>6</v>
      </c>
      <c r="I2" s="115"/>
      <c r="J2" s="117"/>
    </row>
    <row r="3" spans="1:10" x14ac:dyDescent="0.25">
      <c r="A3" s="130" t="s">
        <v>2</v>
      </c>
      <c r="B3" s="13" t="s">
        <v>11</v>
      </c>
      <c r="C3" s="23"/>
      <c r="D3" s="24">
        <v>1</v>
      </c>
      <c r="E3" s="24"/>
      <c r="F3" s="24"/>
      <c r="G3" s="24"/>
      <c r="H3" s="25"/>
      <c r="I3" s="26">
        <v>1</v>
      </c>
      <c r="J3" s="108">
        <f>I3+I4</f>
        <v>2</v>
      </c>
    </row>
    <row r="4" spans="1:10" ht="13.8" thickBot="1" x14ac:dyDescent="0.3">
      <c r="A4" s="131"/>
      <c r="B4" s="14" t="s">
        <v>12</v>
      </c>
      <c r="C4" s="27"/>
      <c r="D4" s="28"/>
      <c r="E4" s="28">
        <v>1</v>
      </c>
      <c r="F4" s="28"/>
      <c r="G4" s="28"/>
      <c r="H4" s="29"/>
      <c r="I4" s="30">
        <v>1</v>
      </c>
      <c r="J4" s="109"/>
    </row>
    <row r="5" spans="1:10" ht="13.8" thickBot="1" x14ac:dyDescent="0.3">
      <c r="A5" s="6" t="s">
        <v>23</v>
      </c>
      <c r="B5" s="15" t="s">
        <v>11</v>
      </c>
      <c r="C5" s="31">
        <v>3</v>
      </c>
      <c r="D5" s="32"/>
      <c r="E5" s="32"/>
      <c r="F5" s="32"/>
      <c r="G5" s="32"/>
      <c r="H5" s="33"/>
      <c r="I5" s="34">
        <v>3</v>
      </c>
      <c r="J5" s="55">
        <f>I5</f>
        <v>3</v>
      </c>
    </row>
    <row r="6" spans="1:10" ht="13.8" thickBot="1" x14ac:dyDescent="0.3">
      <c r="A6" s="8" t="s">
        <v>3</v>
      </c>
      <c r="B6" s="16" t="s">
        <v>11</v>
      </c>
      <c r="C6" s="35"/>
      <c r="D6" s="36">
        <v>4</v>
      </c>
      <c r="E6" s="36"/>
      <c r="F6" s="36"/>
      <c r="G6" s="36"/>
      <c r="H6" s="37"/>
      <c r="I6" s="38">
        <v>4</v>
      </c>
      <c r="J6" s="56">
        <f>I6</f>
        <v>4</v>
      </c>
    </row>
    <row r="7" spans="1:10" x14ac:dyDescent="0.25">
      <c r="A7" s="132" t="s">
        <v>4</v>
      </c>
      <c r="B7" s="17" t="s">
        <v>11</v>
      </c>
      <c r="C7" s="39">
        <v>80</v>
      </c>
      <c r="D7" s="40">
        <v>91</v>
      </c>
      <c r="E7" s="40">
        <v>16</v>
      </c>
      <c r="F7" s="40">
        <v>10</v>
      </c>
      <c r="G7" s="40">
        <v>1</v>
      </c>
      <c r="H7" s="41"/>
      <c r="I7" s="42">
        <v>198</v>
      </c>
      <c r="J7" s="108">
        <f>I7+I8+I9+I10+I11+I12</f>
        <v>248</v>
      </c>
    </row>
    <row r="8" spans="1:10" x14ac:dyDescent="0.25">
      <c r="A8" s="133"/>
      <c r="B8" s="18" t="s">
        <v>12</v>
      </c>
      <c r="C8" s="43">
        <v>2</v>
      </c>
      <c r="D8" s="44">
        <v>5</v>
      </c>
      <c r="E8" s="44">
        <v>9</v>
      </c>
      <c r="F8" s="44">
        <v>13</v>
      </c>
      <c r="G8" s="44">
        <v>4</v>
      </c>
      <c r="H8" s="45">
        <v>1</v>
      </c>
      <c r="I8" s="46">
        <v>34</v>
      </c>
      <c r="J8" s="110"/>
    </row>
    <row r="9" spans="1:10" x14ac:dyDescent="0.25">
      <c r="A9" s="133"/>
      <c r="B9" s="18" t="s">
        <v>14</v>
      </c>
      <c r="C9" s="43">
        <v>2</v>
      </c>
      <c r="D9" s="44"/>
      <c r="E9" s="44"/>
      <c r="F9" s="44">
        <v>1</v>
      </c>
      <c r="G9" s="44"/>
      <c r="H9" s="45"/>
      <c r="I9" s="46">
        <v>3</v>
      </c>
      <c r="J9" s="110"/>
    </row>
    <row r="10" spans="1:10" x14ac:dyDescent="0.25">
      <c r="A10" s="133"/>
      <c r="B10" s="18" t="s">
        <v>13</v>
      </c>
      <c r="C10" s="43"/>
      <c r="D10" s="44"/>
      <c r="E10" s="44"/>
      <c r="F10" s="44">
        <v>6</v>
      </c>
      <c r="G10" s="44"/>
      <c r="H10" s="45"/>
      <c r="I10" s="46">
        <v>6</v>
      </c>
      <c r="J10" s="110"/>
    </row>
    <row r="11" spans="1:10" x14ac:dyDescent="0.25">
      <c r="A11" s="133"/>
      <c r="B11" s="18" t="s">
        <v>16</v>
      </c>
      <c r="C11" s="43">
        <v>1</v>
      </c>
      <c r="D11" s="44">
        <v>2</v>
      </c>
      <c r="E11" s="44"/>
      <c r="F11" s="44">
        <v>1</v>
      </c>
      <c r="G11" s="44"/>
      <c r="H11" s="45"/>
      <c r="I11" s="46">
        <v>4</v>
      </c>
      <c r="J11" s="110"/>
    </row>
    <row r="12" spans="1:10" ht="13.8" thickBot="1" x14ac:dyDescent="0.3">
      <c r="A12" s="134"/>
      <c r="B12" s="19" t="s">
        <v>17</v>
      </c>
      <c r="C12" s="47"/>
      <c r="D12" s="48"/>
      <c r="E12" s="48"/>
      <c r="F12" s="48">
        <v>2</v>
      </c>
      <c r="G12" s="48">
        <v>1</v>
      </c>
      <c r="H12" s="49"/>
      <c r="I12" s="50">
        <v>3</v>
      </c>
      <c r="J12" s="109"/>
    </row>
    <row r="13" spans="1:10" x14ac:dyDescent="0.25">
      <c r="A13" s="130" t="s">
        <v>5</v>
      </c>
      <c r="B13" s="13" t="s">
        <v>11</v>
      </c>
      <c r="C13" s="23"/>
      <c r="D13" s="24">
        <v>1</v>
      </c>
      <c r="E13" s="24"/>
      <c r="F13" s="24">
        <v>2</v>
      </c>
      <c r="G13" s="24"/>
      <c r="H13" s="25"/>
      <c r="I13" s="26">
        <v>3</v>
      </c>
      <c r="J13" s="108">
        <f>I13+I14</f>
        <v>4</v>
      </c>
    </row>
    <row r="14" spans="1:10" ht="13.8" thickBot="1" x14ac:dyDescent="0.3">
      <c r="A14" s="131"/>
      <c r="B14" s="14" t="s">
        <v>15</v>
      </c>
      <c r="C14" s="27"/>
      <c r="D14" s="28">
        <v>1</v>
      </c>
      <c r="E14" s="28"/>
      <c r="F14" s="28"/>
      <c r="G14" s="28"/>
      <c r="H14" s="29"/>
      <c r="I14" s="30">
        <v>1</v>
      </c>
      <c r="J14" s="109"/>
    </row>
    <row r="15" spans="1:10" x14ac:dyDescent="0.25">
      <c r="A15" s="130" t="s">
        <v>6</v>
      </c>
      <c r="B15" s="13" t="s">
        <v>18</v>
      </c>
      <c r="C15" s="23"/>
      <c r="D15" s="24">
        <v>1</v>
      </c>
      <c r="E15" s="24">
        <v>1</v>
      </c>
      <c r="F15" s="24">
        <v>5</v>
      </c>
      <c r="G15" s="24"/>
      <c r="H15" s="25"/>
      <c r="I15" s="26">
        <v>7</v>
      </c>
      <c r="J15" s="108">
        <f>I16+I15</f>
        <v>8</v>
      </c>
    </row>
    <row r="16" spans="1:10" ht="13.8" thickBot="1" x14ac:dyDescent="0.3">
      <c r="A16" s="131"/>
      <c r="B16" s="14" t="s">
        <v>17</v>
      </c>
      <c r="C16" s="27"/>
      <c r="D16" s="28"/>
      <c r="E16" s="28"/>
      <c r="F16" s="28"/>
      <c r="G16" s="28">
        <v>1</v>
      </c>
      <c r="H16" s="29"/>
      <c r="I16" s="30">
        <v>1</v>
      </c>
      <c r="J16" s="109"/>
    </row>
    <row r="17" spans="1:10" ht="13.8" thickBot="1" x14ac:dyDescent="0.3">
      <c r="A17" s="6" t="s">
        <v>7</v>
      </c>
      <c r="B17" s="15" t="s">
        <v>19</v>
      </c>
      <c r="C17" s="31"/>
      <c r="D17" s="32"/>
      <c r="E17" s="32">
        <v>2</v>
      </c>
      <c r="F17" s="32">
        <v>5</v>
      </c>
      <c r="G17" s="32">
        <v>3</v>
      </c>
      <c r="H17" s="33"/>
      <c r="I17" s="34">
        <v>10</v>
      </c>
      <c r="J17" s="55">
        <f>I17</f>
        <v>10</v>
      </c>
    </row>
    <row r="18" spans="1:10" ht="13.8" thickBot="1" x14ac:dyDescent="0.3">
      <c r="A18" s="8" t="s">
        <v>8</v>
      </c>
      <c r="B18" s="16" t="s">
        <v>19</v>
      </c>
      <c r="C18" s="35">
        <v>1</v>
      </c>
      <c r="D18" s="36"/>
      <c r="E18" s="36"/>
      <c r="F18" s="36"/>
      <c r="G18" s="36"/>
      <c r="H18" s="37"/>
      <c r="I18" s="38">
        <v>1</v>
      </c>
      <c r="J18" s="56">
        <f>I18</f>
        <v>1</v>
      </c>
    </row>
    <row r="19" spans="1:10" x14ac:dyDescent="0.25">
      <c r="A19" s="132" t="s">
        <v>9</v>
      </c>
      <c r="B19" s="17" t="s">
        <v>26</v>
      </c>
      <c r="C19" s="39">
        <v>38</v>
      </c>
      <c r="D19" s="40">
        <v>65</v>
      </c>
      <c r="E19" s="40">
        <v>20</v>
      </c>
      <c r="F19" s="40">
        <v>14</v>
      </c>
      <c r="G19" s="40">
        <v>1</v>
      </c>
      <c r="H19" s="41"/>
      <c r="I19" s="42">
        <v>138</v>
      </c>
      <c r="J19" s="108">
        <f>I20+I19</f>
        <v>139</v>
      </c>
    </row>
    <row r="20" spans="1:10" ht="13.8" thickBot="1" x14ac:dyDescent="0.3">
      <c r="A20" s="134"/>
      <c r="B20" s="19" t="s">
        <v>16</v>
      </c>
      <c r="C20" s="47"/>
      <c r="D20" s="48">
        <v>1</v>
      </c>
      <c r="E20" s="48"/>
      <c r="F20" s="48"/>
      <c r="G20" s="48"/>
      <c r="H20" s="49"/>
      <c r="I20" s="50">
        <v>1</v>
      </c>
      <c r="J20" s="109"/>
    </row>
    <row r="21" spans="1:10" x14ac:dyDescent="0.25">
      <c r="A21" s="130" t="s">
        <v>1</v>
      </c>
      <c r="B21" s="13" t="s">
        <v>16</v>
      </c>
      <c r="C21" s="23"/>
      <c r="D21" s="24"/>
      <c r="E21" s="24">
        <v>1</v>
      </c>
      <c r="F21" s="24"/>
      <c r="G21" s="24"/>
      <c r="H21" s="25"/>
      <c r="I21" s="26">
        <v>1</v>
      </c>
      <c r="J21" s="108">
        <f>I22+I21</f>
        <v>2</v>
      </c>
    </row>
    <row r="22" spans="1:10" ht="13.8" thickBot="1" x14ac:dyDescent="0.3">
      <c r="A22" s="131"/>
      <c r="B22" s="14" t="s">
        <v>17</v>
      </c>
      <c r="C22" s="27"/>
      <c r="D22" s="28"/>
      <c r="E22" s="28"/>
      <c r="F22" s="28">
        <v>1</v>
      </c>
      <c r="G22" s="28"/>
      <c r="H22" s="29"/>
      <c r="I22" s="30">
        <v>1</v>
      </c>
      <c r="J22" s="109"/>
    </row>
    <row r="23" spans="1:10" ht="13.8" thickBot="1" x14ac:dyDescent="0.3">
      <c r="A23" s="137" t="s">
        <v>10</v>
      </c>
      <c r="B23" s="138"/>
      <c r="C23" s="51">
        <v>127</v>
      </c>
      <c r="D23" s="52">
        <v>172</v>
      </c>
      <c r="E23" s="52">
        <v>50</v>
      </c>
      <c r="F23" s="52">
        <v>60</v>
      </c>
      <c r="G23" s="52">
        <v>11</v>
      </c>
      <c r="H23" s="53">
        <v>1</v>
      </c>
      <c r="I23" s="54">
        <v>421</v>
      </c>
      <c r="J23" s="57">
        <f>J21+J19+J18+J17+J15+J13+J7+J6+J5+J3</f>
        <v>421</v>
      </c>
    </row>
    <row r="24" spans="1:10" ht="13.8" thickBot="1" x14ac:dyDescent="0.3">
      <c r="A24" s="2"/>
      <c r="B24" s="3"/>
      <c r="C24" s="60"/>
      <c r="D24" s="60"/>
      <c r="E24" s="60"/>
      <c r="F24" s="60"/>
      <c r="G24" s="60"/>
      <c r="H24" s="60"/>
      <c r="I24" s="60"/>
      <c r="J24" s="58"/>
    </row>
    <row r="25" spans="1:10" s="102" customFormat="1" x14ac:dyDescent="0.25">
      <c r="A25" s="120" t="s">
        <v>0</v>
      </c>
      <c r="B25" s="122" t="s">
        <v>22</v>
      </c>
      <c r="C25" s="124" t="s">
        <v>21</v>
      </c>
      <c r="D25" s="125"/>
      <c r="E25" s="125"/>
      <c r="F25" s="125"/>
      <c r="G25" s="125"/>
      <c r="H25" s="125"/>
      <c r="I25" s="126" t="s">
        <v>24</v>
      </c>
      <c r="J25" s="128" t="s">
        <v>25</v>
      </c>
    </row>
    <row r="26" spans="1:10" s="102" customFormat="1" ht="13.8" thickBot="1" x14ac:dyDescent="0.3">
      <c r="A26" s="121"/>
      <c r="B26" s="123"/>
      <c r="C26" s="103">
        <v>1</v>
      </c>
      <c r="D26" s="104">
        <v>2</v>
      </c>
      <c r="E26" s="104">
        <v>3</v>
      </c>
      <c r="F26" s="104">
        <v>4</v>
      </c>
      <c r="G26" s="104">
        <v>5</v>
      </c>
      <c r="H26" s="105">
        <v>6</v>
      </c>
      <c r="I26" s="127"/>
      <c r="J26" s="129"/>
    </row>
    <row r="27" spans="1:10" x14ac:dyDescent="0.25">
      <c r="A27" s="130" t="s">
        <v>2</v>
      </c>
      <c r="B27" s="4" t="s">
        <v>11</v>
      </c>
      <c r="C27" s="61"/>
      <c r="D27" s="62">
        <v>0.58139534883720934</v>
      </c>
      <c r="E27" s="62"/>
      <c r="F27" s="62"/>
      <c r="G27" s="62"/>
      <c r="H27" s="63"/>
      <c r="I27" s="64">
        <v>0.23752969121140144</v>
      </c>
      <c r="J27" s="106">
        <v>0.47505938242280288</v>
      </c>
    </row>
    <row r="28" spans="1:10" ht="13.8" thickBot="1" x14ac:dyDescent="0.3">
      <c r="A28" s="131"/>
      <c r="B28" s="5" t="s">
        <v>12</v>
      </c>
      <c r="C28" s="65">
        <v>0</v>
      </c>
      <c r="D28" s="66">
        <v>0</v>
      </c>
      <c r="E28" s="67">
        <v>2</v>
      </c>
      <c r="F28" s="66">
        <v>0</v>
      </c>
      <c r="G28" s="66">
        <v>0</v>
      </c>
      <c r="H28" s="68">
        <v>0</v>
      </c>
      <c r="I28" s="69">
        <v>0.23752969121140144</v>
      </c>
      <c r="J28" s="107">
        <v>0</v>
      </c>
    </row>
    <row r="29" spans="1:10" ht="13.8" thickBot="1" x14ac:dyDescent="0.3">
      <c r="A29" s="6" t="s">
        <v>23</v>
      </c>
      <c r="B29" s="7" t="s">
        <v>11</v>
      </c>
      <c r="C29" s="70">
        <v>2.3622047244094486</v>
      </c>
      <c r="D29" s="71">
        <v>0</v>
      </c>
      <c r="E29" s="71">
        <v>0</v>
      </c>
      <c r="F29" s="71">
        <v>0</v>
      </c>
      <c r="G29" s="71">
        <v>0</v>
      </c>
      <c r="H29" s="72">
        <v>0</v>
      </c>
      <c r="I29" s="73">
        <v>0.71258907363420432</v>
      </c>
      <c r="J29" s="59">
        <v>0.71258907363420432</v>
      </c>
    </row>
    <row r="30" spans="1:10" ht="13.8" thickBot="1" x14ac:dyDescent="0.3">
      <c r="A30" s="8" t="s">
        <v>3</v>
      </c>
      <c r="B30" s="9" t="s">
        <v>11</v>
      </c>
      <c r="C30" s="74">
        <v>0</v>
      </c>
      <c r="D30" s="75">
        <v>2.3255813953488373</v>
      </c>
      <c r="E30" s="75">
        <v>0</v>
      </c>
      <c r="F30" s="75">
        <v>0</v>
      </c>
      <c r="G30" s="75">
        <v>0</v>
      </c>
      <c r="H30" s="76">
        <v>0</v>
      </c>
      <c r="I30" s="77">
        <v>0.95011876484560576</v>
      </c>
      <c r="J30" s="59">
        <v>0.95011876484560576</v>
      </c>
    </row>
    <row r="31" spans="1:10" x14ac:dyDescent="0.25">
      <c r="A31" s="132" t="s">
        <v>4</v>
      </c>
      <c r="B31" s="10" t="s">
        <v>11</v>
      </c>
      <c r="C31" s="78">
        <v>62.99212598425197</v>
      </c>
      <c r="D31" s="79">
        <v>52.906976744186053</v>
      </c>
      <c r="E31" s="80">
        <v>32</v>
      </c>
      <c r="F31" s="79">
        <v>16.666666666666664</v>
      </c>
      <c r="G31" s="79">
        <v>9.0909090909090917</v>
      </c>
      <c r="H31" s="81">
        <v>0</v>
      </c>
      <c r="I31" s="82">
        <v>47.030878859857481</v>
      </c>
      <c r="J31" s="106">
        <v>58.907363420427551</v>
      </c>
    </row>
    <row r="32" spans="1:10" x14ac:dyDescent="0.25">
      <c r="A32" s="133"/>
      <c r="B32" s="11" t="s">
        <v>12</v>
      </c>
      <c r="C32" s="83">
        <v>1.5748031496062991</v>
      </c>
      <c r="D32" s="84">
        <v>2.9069767441860463</v>
      </c>
      <c r="E32" s="85">
        <v>18</v>
      </c>
      <c r="F32" s="84">
        <v>21.666666666666668</v>
      </c>
      <c r="G32" s="84">
        <v>36.363636363636367</v>
      </c>
      <c r="H32" s="86">
        <v>100</v>
      </c>
      <c r="I32" s="87">
        <v>8.0760095011876487</v>
      </c>
      <c r="J32" s="111">
        <v>0</v>
      </c>
    </row>
    <row r="33" spans="1:10" x14ac:dyDescent="0.25">
      <c r="A33" s="133"/>
      <c r="B33" s="11" t="s">
        <v>14</v>
      </c>
      <c r="C33" s="83">
        <v>1.5748031496062991</v>
      </c>
      <c r="D33" s="84">
        <v>0</v>
      </c>
      <c r="E33" s="84">
        <v>0</v>
      </c>
      <c r="F33" s="84">
        <v>1.6666666666666667</v>
      </c>
      <c r="G33" s="84">
        <v>0</v>
      </c>
      <c r="H33" s="88">
        <v>0</v>
      </c>
      <c r="I33" s="87">
        <v>0.71258907363420432</v>
      </c>
      <c r="J33" s="111">
        <v>0</v>
      </c>
    </row>
    <row r="34" spans="1:10" x14ac:dyDescent="0.25">
      <c r="A34" s="133"/>
      <c r="B34" s="11" t="s">
        <v>13</v>
      </c>
      <c r="C34" s="83">
        <v>0</v>
      </c>
      <c r="D34" s="84">
        <v>0</v>
      </c>
      <c r="E34" s="84">
        <v>0</v>
      </c>
      <c r="F34" s="85">
        <v>10</v>
      </c>
      <c r="G34" s="84">
        <v>0</v>
      </c>
      <c r="H34" s="88">
        <v>0</v>
      </c>
      <c r="I34" s="87">
        <v>1.4251781472684086</v>
      </c>
      <c r="J34" s="111">
        <v>0</v>
      </c>
    </row>
    <row r="35" spans="1:10" x14ac:dyDescent="0.25">
      <c r="A35" s="133"/>
      <c r="B35" s="11" t="s">
        <v>16</v>
      </c>
      <c r="C35" s="83">
        <v>0.78740157480314954</v>
      </c>
      <c r="D35" s="84">
        <v>1.1627906976744187</v>
      </c>
      <c r="E35" s="84">
        <v>0</v>
      </c>
      <c r="F35" s="84">
        <v>1.6666666666666667</v>
      </c>
      <c r="G35" s="84">
        <v>0</v>
      </c>
      <c r="H35" s="88">
        <v>0</v>
      </c>
      <c r="I35" s="89">
        <v>0.95011876484560576</v>
      </c>
      <c r="J35" s="111">
        <v>0</v>
      </c>
    </row>
    <row r="36" spans="1:10" ht="13.8" thickBot="1" x14ac:dyDescent="0.3">
      <c r="A36" s="134"/>
      <c r="B36" s="12" t="s">
        <v>17</v>
      </c>
      <c r="C36" s="90">
        <v>0</v>
      </c>
      <c r="D36" s="91">
        <v>0</v>
      </c>
      <c r="E36" s="91">
        <v>0</v>
      </c>
      <c r="F36" s="91">
        <v>3.3333333333333335</v>
      </c>
      <c r="G36" s="91">
        <v>9.0909090909090917</v>
      </c>
      <c r="H36" s="92">
        <v>0</v>
      </c>
      <c r="I36" s="93">
        <v>0.71258907363420432</v>
      </c>
      <c r="J36" s="107">
        <v>0</v>
      </c>
    </row>
    <row r="37" spans="1:10" x14ac:dyDescent="0.25">
      <c r="A37" s="130" t="s">
        <v>5</v>
      </c>
      <c r="B37" s="4" t="s">
        <v>11</v>
      </c>
      <c r="C37" s="61">
        <v>0</v>
      </c>
      <c r="D37" s="62">
        <v>0.58139534883720934</v>
      </c>
      <c r="E37" s="62">
        <v>0</v>
      </c>
      <c r="F37" s="62">
        <v>3.3333333333333335</v>
      </c>
      <c r="G37" s="62">
        <v>0</v>
      </c>
      <c r="H37" s="63">
        <v>0</v>
      </c>
      <c r="I37" s="64">
        <v>0.71258907363420432</v>
      </c>
      <c r="J37" s="112">
        <v>0.95011876484560576</v>
      </c>
    </row>
    <row r="38" spans="1:10" ht="13.8" thickBot="1" x14ac:dyDescent="0.3">
      <c r="A38" s="131"/>
      <c r="B38" s="5" t="s">
        <v>15</v>
      </c>
      <c r="C38" s="65">
        <v>0</v>
      </c>
      <c r="D38" s="66">
        <v>0.58139534883720934</v>
      </c>
      <c r="E38" s="66">
        <v>0</v>
      </c>
      <c r="F38" s="66">
        <v>0</v>
      </c>
      <c r="G38" s="66">
        <v>0</v>
      </c>
      <c r="H38" s="68">
        <v>0</v>
      </c>
      <c r="I38" s="69">
        <v>0.23752969121140144</v>
      </c>
      <c r="J38" s="113">
        <v>0</v>
      </c>
    </row>
    <row r="39" spans="1:10" x14ac:dyDescent="0.25">
      <c r="A39" s="132" t="s">
        <v>6</v>
      </c>
      <c r="B39" s="10" t="s">
        <v>18</v>
      </c>
      <c r="C39" s="94">
        <v>0</v>
      </c>
      <c r="D39" s="79">
        <v>0.58139534883720934</v>
      </c>
      <c r="E39" s="80">
        <v>2</v>
      </c>
      <c r="F39" s="79">
        <v>8.3333333333333321</v>
      </c>
      <c r="G39" s="79">
        <v>0</v>
      </c>
      <c r="H39" s="81">
        <v>0</v>
      </c>
      <c r="I39" s="95">
        <v>1.66270783847981</v>
      </c>
      <c r="J39" s="106">
        <v>1.9002375296912115</v>
      </c>
    </row>
    <row r="40" spans="1:10" ht="13.8" thickBot="1" x14ac:dyDescent="0.3">
      <c r="A40" s="134"/>
      <c r="B40" s="12" t="s">
        <v>17</v>
      </c>
      <c r="C40" s="90">
        <v>0</v>
      </c>
      <c r="D40" s="91">
        <v>0</v>
      </c>
      <c r="E40" s="91">
        <v>0</v>
      </c>
      <c r="F40" s="91">
        <v>0</v>
      </c>
      <c r="G40" s="91">
        <v>9.0909090909090917</v>
      </c>
      <c r="H40" s="92">
        <v>0</v>
      </c>
      <c r="I40" s="93">
        <v>0.23752969121140144</v>
      </c>
      <c r="J40" s="107">
        <v>0</v>
      </c>
    </row>
    <row r="41" spans="1:10" ht="13.8" thickBot="1" x14ac:dyDescent="0.3">
      <c r="A41" s="8" t="s">
        <v>7</v>
      </c>
      <c r="B41" s="9" t="s">
        <v>19</v>
      </c>
      <c r="C41" s="74">
        <v>0</v>
      </c>
      <c r="D41" s="75">
        <v>0</v>
      </c>
      <c r="E41" s="96">
        <v>4</v>
      </c>
      <c r="F41" s="75">
        <v>8.3333333333333321</v>
      </c>
      <c r="G41" s="75">
        <v>27.27272727272727</v>
      </c>
      <c r="H41" s="76">
        <v>0</v>
      </c>
      <c r="I41" s="97">
        <v>2.3752969121140142</v>
      </c>
      <c r="J41" s="59">
        <v>2.3752969121140142</v>
      </c>
    </row>
    <row r="42" spans="1:10" ht="13.8" thickBot="1" x14ac:dyDescent="0.3">
      <c r="A42" s="6" t="s">
        <v>8</v>
      </c>
      <c r="B42" s="7" t="s">
        <v>19</v>
      </c>
      <c r="C42" s="70">
        <v>0.78740157480314954</v>
      </c>
      <c r="D42" s="71">
        <v>0</v>
      </c>
      <c r="E42" s="71">
        <v>0</v>
      </c>
      <c r="F42" s="71">
        <v>0</v>
      </c>
      <c r="G42" s="71">
        <v>0</v>
      </c>
      <c r="H42" s="72">
        <v>0</v>
      </c>
      <c r="I42" s="73">
        <v>0.23752969121140144</v>
      </c>
      <c r="J42" s="59">
        <v>0.23752969121140144</v>
      </c>
    </row>
    <row r="43" spans="1:10" x14ac:dyDescent="0.25">
      <c r="A43" s="130" t="s">
        <v>9</v>
      </c>
      <c r="B43" s="4" t="s">
        <v>26</v>
      </c>
      <c r="C43" s="61">
        <v>29.921259842519689</v>
      </c>
      <c r="D43" s="62">
        <v>37.790697674418603</v>
      </c>
      <c r="E43" s="98">
        <v>40</v>
      </c>
      <c r="F43" s="62">
        <v>23.333333333333332</v>
      </c>
      <c r="G43" s="62">
        <v>9.0909090909090917</v>
      </c>
      <c r="H43" s="63">
        <v>0</v>
      </c>
      <c r="I43" s="64">
        <v>32.779097387173394</v>
      </c>
      <c r="J43" s="112">
        <v>33.016627078384801</v>
      </c>
    </row>
    <row r="44" spans="1:10" ht="13.8" thickBot="1" x14ac:dyDescent="0.3">
      <c r="A44" s="131"/>
      <c r="B44" s="5" t="s">
        <v>16</v>
      </c>
      <c r="C44" s="65">
        <v>0</v>
      </c>
      <c r="D44" s="66">
        <v>0.58139534883720934</v>
      </c>
      <c r="E44" s="66">
        <v>0</v>
      </c>
      <c r="F44" s="66">
        <v>0</v>
      </c>
      <c r="G44" s="66">
        <v>0</v>
      </c>
      <c r="H44" s="68">
        <v>0</v>
      </c>
      <c r="I44" s="69">
        <v>0.23752969121140144</v>
      </c>
      <c r="J44" s="113">
        <v>0</v>
      </c>
    </row>
    <row r="45" spans="1:10" x14ac:dyDescent="0.25">
      <c r="A45" s="132" t="s">
        <v>1</v>
      </c>
      <c r="B45" s="10" t="s">
        <v>16</v>
      </c>
      <c r="C45" s="94">
        <v>0</v>
      </c>
      <c r="D45" s="79">
        <v>0</v>
      </c>
      <c r="E45" s="80">
        <v>2</v>
      </c>
      <c r="F45" s="79">
        <v>0</v>
      </c>
      <c r="G45" s="79">
        <v>0</v>
      </c>
      <c r="H45" s="81">
        <v>0</v>
      </c>
      <c r="I45" s="95">
        <v>0.23752969121140144</v>
      </c>
      <c r="J45" s="106">
        <v>0.47505938242280288</v>
      </c>
    </row>
    <row r="46" spans="1:10" ht="13.8" thickBot="1" x14ac:dyDescent="0.3">
      <c r="A46" s="131"/>
      <c r="B46" s="5" t="s">
        <v>17</v>
      </c>
      <c r="C46" s="65">
        <v>0</v>
      </c>
      <c r="D46" s="66">
        <v>0</v>
      </c>
      <c r="E46" s="66">
        <v>0</v>
      </c>
      <c r="F46" s="66">
        <v>1.6666666666666667</v>
      </c>
      <c r="G46" s="66">
        <v>0</v>
      </c>
      <c r="H46" s="68">
        <v>0</v>
      </c>
      <c r="I46" s="69">
        <v>0.23752969121140144</v>
      </c>
      <c r="J46" s="107">
        <v>0</v>
      </c>
    </row>
    <row r="47" spans="1:10" x14ac:dyDescent="0.25">
      <c r="J47" s="100"/>
    </row>
  </sheetData>
  <mergeCells count="35">
    <mergeCell ref="A45:A46"/>
    <mergeCell ref="A23:B23"/>
    <mergeCell ref="A27:A28"/>
    <mergeCell ref="A31:A36"/>
    <mergeCell ref="A37:A38"/>
    <mergeCell ref="A39:A40"/>
    <mergeCell ref="A43:A44"/>
    <mergeCell ref="I1:I2"/>
    <mergeCell ref="B1:B2"/>
    <mergeCell ref="A1:A2"/>
    <mergeCell ref="J1:J2"/>
    <mergeCell ref="A25:A26"/>
    <mergeCell ref="B25:B26"/>
    <mergeCell ref="C25:H25"/>
    <mergeCell ref="I25:I26"/>
    <mergeCell ref="J25:J26"/>
    <mergeCell ref="A3:A4"/>
    <mergeCell ref="A7:A12"/>
    <mergeCell ref="A13:A14"/>
    <mergeCell ref="A15:A16"/>
    <mergeCell ref="A19:A20"/>
    <mergeCell ref="A21:A22"/>
    <mergeCell ref="C1:H1"/>
    <mergeCell ref="J45:J46"/>
    <mergeCell ref="J3:J4"/>
    <mergeCell ref="J7:J12"/>
    <mergeCell ref="J13:J14"/>
    <mergeCell ref="J15:J16"/>
    <mergeCell ref="J19:J20"/>
    <mergeCell ref="J21:J22"/>
    <mergeCell ref="J27:J28"/>
    <mergeCell ref="J31:J36"/>
    <mergeCell ref="J37:J38"/>
    <mergeCell ref="J39:J40"/>
    <mergeCell ref="J43:J4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2020-05-11T13:58:06Z</cp:lastPrinted>
  <dcterms:created xsi:type="dcterms:W3CDTF">2020-05-11T12:37:25Z</dcterms:created>
  <dcterms:modified xsi:type="dcterms:W3CDTF">2024-05-23T16:16:45Z</dcterms:modified>
</cp:coreProperties>
</file>